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855" windowHeight="1176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M10" i="1"/>
  <c r="D6" s="1"/>
  <c r="M6" l="1"/>
  <c r="M7" s="1"/>
  <c r="K6"/>
  <c r="K7" s="1"/>
  <c r="I6"/>
  <c r="I7" s="1"/>
  <c r="G6"/>
  <c r="G7" s="1"/>
  <c r="E6"/>
  <c r="E7" s="1"/>
  <c r="D7"/>
  <c r="N6"/>
  <c r="N7" s="1"/>
  <c r="L6"/>
  <c r="L7" s="1"/>
  <c r="J6"/>
  <c r="J7" s="1"/>
  <c r="H6"/>
  <c r="H7" s="1"/>
  <c r="F6"/>
  <c r="F7" s="1"/>
</calcChain>
</file>

<file path=xl/sharedStrings.xml><?xml version="1.0" encoding="utf-8"?>
<sst xmlns="http://schemas.openxmlformats.org/spreadsheetml/2006/main" count="16" uniqueCount="16">
  <si>
    <t>pH</t>
  </si>
  <si>
    <t>A</t>
  </si>
  <si>
    <t>B</t>
  </si>
  <si>
    <t>Solution</t>
  </si>
  <si>
    <t>mesures</t>
  </si>
  <si>
    <t>calculs</t>
  </si>
  <si>
    <t>k =</t>
  </si>
  <si>
    <r>
      <t>L.mol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</si>
  <si>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µmol.L</t>
    </r>
    <r>
      <rPr>
        <b/>
        <vertAlign val="superscript"/>
        <sz val="12"/>
        <color theme="1"/>
        <rFont val="Calibri"/>
        <family val="2"/>
        <scheme val="minor"/>
      </rPr>
      <t>-1</t>
    </r>
  </si>
  <si>
    <t xml:space="preserve">C = </t>
  </si>
  <si>
    <r>
      <t>[BBT</t>
    </r>
    <r>
      <rPr>
        <vertAlign val="superscript"/>
        <sz val="12"/>
        <color theme="1"/>
        <rFont val="Calibri"/>
        <family val="2"/>
      </rPr>
      <t>–</t>
    </r>
    <r>
      <rPr>
        <sz val="12"/>
        <color theme="1"/>
        <rFont val="Calibri"/>
        <family val="2"/>
      </rPr>
      <t>] (µmol.L</t>
    </r>
    <r>
      <rPr>
        <vertAlign val="superscript"/>
        <sz val="12"/>
        <color theme="1"/>
        <rFont val="Calibri"/>
        <family val="2"/>
      </rPr>
      <t>-1</t>
    </r>
    <r>
      <rPr>
        <sz val="12"/>
        <color theme="1"/>
        <rFont val="Calibri"/>
        <family val="2"/>
      </rPr>
      <t>)</t>
    </r>
  </si>
  <si>
    <r>
      <t>[BBTH] (µmol.L</t>
    </r>
    <r>
      <rPr>
        <vertAlign val="superscript"/>
        <sz val="12"/>
        <color theme="1"/>
        <rFont val="Calibri"/>
        <family val="2"/>
      </rPr>
      <t>-1</t>
    </r>
    <r>
      <rPr>
        <sz val="12"/>
        <color theme="1"/>
        <rFont val="Calibri"/>
        <family val="2"/>
      </rPr>
      <t>)</t>
    </r>
  </si>
  <si>
    <r>
      <t xml:space="preserve">TPII-09  Blue Suede Indicator </t>
    </r>
    <r>
      <rPr>
        <b/>
        <sz val="14"/>
        <color rgb="FF800000"/>
        <rFont val="Calibri"/>
        <family val="2"/>
        <scheme val="minor"/>
      </rPr>
      <t>– Mesures et calculs</t>
    </r>
  </si>
  <si>
    <r>
      <t>V</t>
    </r>
    <r>
      <rPr>
        <b/>
        <vertAlign val="subscript"/>
        <sz val="12"/>
        <color theme="1"/>
        <rFont val="Calibri"/>
        <family val="2"/>
      </rPr>
      <t>(NaOH)</t>
    </r>
    <r>
      <rPr>
        <b/>
        <sz val="12"/>
        <color theme="1"/>
        <rFont val="Calibri"/>
        <family val="2"/>
      </rPr>
      <t xml:space="preserve"> (mL)</t>
    </r>
  </si>
  <si>
    <r>
      <t>A</t>
    </r>
    <r>
      <rPr>
        <b/>
        <vertAlign val="subscript"/>
        <sz val="12"/>
        <color theme="1"/>
        <rFont val="Calibri"/>
        <family val="2"/>
      </rPr>
      <t>BBT</t>
    </r>
    <r>
      <rPr>
        <b/>
        <sz val="10"/>
        <color theme="1"/>
        <rFont val="Calibri"/>
        <family val="2"/>
      </rPr>
      <t>-</t>
    </r>
  </si>
  <si>
    <r>
      <t>A</t>
    </r>
    <r>
      <rPr>
        <b/>
        <vertAlign val="subscript"/>
        <sz val="12"/>
        <color theme="1"/>
        <rFont val="Calibri"/>
        <family val="2"/>
        <scheme val="minor"/>
      </rPr>
      <t>B</t>
    </r>
    <r>
      <rPr>
        <b/>
        <sz val="12"/>
        <color theme="1"/>
        <rFont val="Calibri"/>
        <family val="2"/>
        <scheme val="minor"/>
      </rPr>
      <t xml:space="preserve"> = k.[BBT</t>
    </r>
    <r>
      <rPr>
        <b/>
        <vertAlign val="superscript"/>
        <sz val="12"/>
        <color theme="1"/>
        <rFont val="Calibri"/>
        <family val="2"/>
        <scheme val="minor"/>
      </rPr>
      <t>-</t>
    </r>
    <r>
      <rPr>
        <b/>
        <sz val="12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</si>
</sst>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>
  <numFmts count="2">
    <numFmt numFmtId="164" formatCode="0.0E+00"/>
    <numFmt numFmtId="165" formatCode="0.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20"/>
      <color rgb="FF800000"/>
      <name val="Calibri"/>
      <family val="2"/>
      <scheme val="minor"/>
    </font>
    <font>
      <b/>
      <sz val="14"/>
      <color rgb="FF800000"/>
      <name val="Calibri"/>
      <family val="2"/>
      <scheme val="minor"/>
    </font>
    <font>
      <b/>
      <vertAlign val="subscript"/>
      <sz val="12"/>
      <color theme="1"/>
      <name val="Calibri"/>
      <family val="2"/>
    </font>
    <font>
      <b/>
      <sz val="10"/>
      <color theme="1"/>
      <name val="Calibri"/>
      <family val="2"/>
    </font>
    <font>
      <b/>
      <i/>
      <sz val="12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57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0" fillId="5" borderId="0" xfId="0" applyFill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right"/>
    </xf>
    <xf numFmtId="164" fontId="0" fillId="3" borderId="10" xfId="0" applyNumberFormat="1" applyFill="1" applyBorder="1" applyAlignment="1">
      <alignment horizontal="center" vertical="center"/>
    </xf>
    <xf numFmtId="0" fontId="0" fillId="3" borderId="4" xfId="0" applyFill="1" applyBorder="1"/>
    <xf numFmtId="0" fontId="5" fillId="3" borderId="7" xfId="0" applyFont="1" applyFill="1" applyBorder="1"/>
    <xf numFmtId="0" fontId="11" fillId="5" borderId="2" xfId="0" applyFont="1" applyFill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575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95250</xdr:rowOff>
    </xdr:from>
    <xdr:to>
      <xdr:col>1</xdr:col>
      <xdr:colOff>590550</xdr:colOff>
      <xdr:row>1</xdr:row>
      <xdr:rowOff>209550</xdr:rowOff>
    </xdr:to>
    <xdr:pic>
      <xdr:nvPicPr>
        <xdr:cNvPr id="1026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95250"/>
          <a:ext cx="400050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1"/>
  <sheetViews>
    <sheetView tabSelected="1" workbookViewId="0">
      <selection activeCell="E4" sqref="E4"/>
    </sheetView>
  </sheetViews>
  <sheetFormatPr baseColWidth="10" defaultRowHeight="15"/>
  <cols>
    <col min="1" max="1" width="2.42578125" style="7" customWidth="1"/>
    <col min="2" max="14" width="11.42578125" style="7"/>
    <col min="15" max="15" width="3.140625" style="7" customWidth="1"/>
    <col min="16" max="16384" width="11.42578125" style="7"/>
  </cols>
  <sheetData>
    <row r="1" spans="2:15" s="6" customFormat="1" ht="26.25" customHeight="1">
      <c r="B1" s="11"/>
      <c r="C1" s="14" t="s">
        <v>12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19.5" customHeight="1">
      <c r="B2" s="12"/>
      <c r="C2" s="3" t="s">
        <v>3</v>
      </c>
      <c r="D2" s="3" t="s">
        <v>1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 t="s">
        <v>2</v>
      </c>
      <c r="O2" s="15"/>
    </row>
    <row r="3" spans="2:15" ht="34.5">
      <c r="B3" s="13"/>
      <c r="C3" s="3" t="s">
        <v>13</v>
      </c>
      <c r="D3" s="5"/>
      <c r="E3" s="2">
        <v>1</v>
      </c>
      <c r="F3" s="2">
        <v>3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11</v>
      </c>
      <c r="M3" s="2">
        <v>13</v>
      </c>
      <c r="N3" s="5"/>
      <c r="O3" s="15"/>
    </row>
    <row r="4" spans="2:15" ht="28.5" customHeight="1">
      <c r="B4" s="22" t="s">
        <v>4</v>
      </c>
      <c r="C4" s="3" t="s">
        <v>14</v>
      </c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15"/>
    </row>
    <row r="5" spans="2:15" ht="30" customHeight="1">
      <c r="B5" s="23"/>
      <c r="C5" s="3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5"/>
    </row>
    <row r="6" spans="2:15" ht="37.5" customHeight="1">
      <c r="B6" s="24" t="s">
        <v>5</v>
      </c>
      <c r="C6" s="1" t="s">
        <v>10</v>
      </c>
      <c r="D6" s="1" t="str">
        <f>IF($M$10=0,"",D4*1000000/$M$10)</f>
        <v/>
      </c>
      <c r="E6" s="1" t="str">
        <f t="shared" ref="E6:N6" si="0">IF($M$10=0,"",E4*1000000/$M$10)</f>
        <v/>
      </c>
      <c r="F6" s="1" t="str">
        <f t="shared" si="0"/>
        <v/>
      </c>
      <c r="G6" s="1" t="str">
        <f t="shared" si="0"/>
        <v/>
      </c>
      <c r="H6" s="1" t="str">
        <f t="shared" si="0"/>
        <v/>
      </c>
      <c r="I6" s="1" t="str">
        <f t="shared" si="0"/>
        <v/>
      </c>
      <c r="J6" s="1" t="str">
        <f t="shared" si="0"/>
        <v/>
      </c>
      <c r="K6" s="1" t="str">
        <f t="shared" si="0"/>
        <v/>
      </c>
      <c r="L6" s="1" t="str">
        <f t="shared" si="0"/>
        <v/>
      </c>
      <c r="M6" s="1" t="str">
        <f t="shared" si="0"/>
        <v/>
      </c>
      <c r="N6" s="4" t="str">
        <f t="shared" si="0"/>
        <v/>
      </c>
      <c r="O6" s="15"/>
    </row>
    <row r="7" spans="2:15" ht="37.5" customHeight="1">
      <c r="B7" s="24"/>
      <c r="C7" s="9" t="s">
        <v>11</v>
      </c>
      <c r="D7" s="10" t="str">
        <f>IF($M$10=0,"",$D$9-D6)</f>
        <v/>
      </c>
      <c r="E7" s="10" t="str">
        <f t="shared" ref="E7:N7" si="1">IF($M$10=0,"",$D$9-E6)</f>
        <v/>
      </c>
      <c r="F7" s="10" t="str">
        <f t="shared" si="1"/>
        <v/>
      </c>
      <c r="G7" s="10" t="str">
        <f t="shared" si="1"/>
        <v/>
      </c>
      <c r="H7" s="10" t="str">
        <f t="shared" si="1"/>
        <v/>
      </c>
      <c r="I7" s="10" t="str">
        <f t="shared" si="1"/>
        <v/>
      </c>
      <c r="J7" s="10" t="str">
        <f t="shared" si="1"/>
        <v/>
      </c>
      <c r="K7" s="10" t="str">
        <f t="shared" si="1"/>
        <v/>
      </c>
      <c r="L7" s="10" t="str">
        <f t="shared" si="1"/>
        <v/>
      </c>
      <c r="M7" s="10" t="str">
        <f t="shared" si="1"/>
        <v/>
      </c>
      <c r="N7" s="10" t="str">
        <f t="shared" si="1"/>
        <v/>
      </c>
      <c r="O7" s="15"/>
    </row>
    <row r="8" spans="2:15" ht="10.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5" ht="19.5">
      <c r="B9" s="15"/>
      <c r="C9" s="27" t="s">
        <v>9</v>
      </c>
      <c r="D9" s="25">
        <v>13</v>
      </c>
      <c r="E9" s="29" t="s">
        <v>8</v>
      </c>
      <c r="F9" s="15"/>
      <c r="G9" s="15"/>
      <c r="H9" s="15"/>
      <c r="I9" s="15"/>
      <c r="J9" s="15"/>
      <c r="K9" s="15"/>
      <c r="L9" s="16"/>
      <c r="M9" s="21" t="s">
        <v>15</v>
      </c>
      <c r="N9" s="17"/>
      <c r="O9" s="15"/>
    </row>
    <row r="10" spans="2:15" ht="17.25">
      <c r="B10" s="15"/>
      <c r="C10" s="28"/>
      <c r="D10" s="26"/>
      <c r="E10" s="30"/>
      <c r="F10" s="15"/>
      <c r="G10" s="15"/>
      <c r="H10" s="15"/>
      <c r="I10" s="15"/>
      <c r="J10" s="15"/>
      <c r="K10" s="15"/>
      <c r="L10" s="18" t="s">
        <v>6</v>
      </c>
      <c r="M10" s="19">
        <f>N4/(D9*0.000001)</f>
        <v>0</v>
      </c>
      <c r="N10" s="20" t="s">
        <v>7</v>
      </c>
      <c r="O10" s="15"/>
    </row>
    <row r="11" spans="2:1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</sheetData>
  <mergeCells count="5">
    <mergeCell ref="B4:B5"/>
    <mergeCell ref="B6:B7"/>
    <mergeCell ref="C9:C10"/>
    <mergeCell ref="D9:D10"/>
    <mergeCell ref="E9:E1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Centre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KIEFFER</dc:creator>
  <cp:lastModifiedBy>Bertrand</cp:lastModifiedBy>
  <dcterms:created xsi:type="dcterms:W3CDTF">2017-01-19T08:36:53Z</dcterms:created>
  <dcterms:modified xsi:type="dcterms:W3CDTF">2018-01-22T16:22:53Z</dcterms:modified>
</cp:coreProperties>
</file>